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20" yWindow="0" windowWidth="25600" windowHeight="14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5" i="1"/>
  <c r="E17" i="1"/>
  <c r="B19" i="1"/>
</calcChain>
</file>

<file path=xl/sharedStrings.xml><?xml version="1.0" encoding="utf-8"?>
<sst xmlns="http://schemas.openxmlformats.org/spreadsheetml/2006/main" count="17" uniqueCount="15">
  <si>
    <t>総所得金額等</t>
    <rPh sb="0" eb="5">
      <t>ソウショトクキンガク</t>
    </rPh>
    <rPh sb="5" eb="6">
      <t>ナド</t>
    </rPh>
    <phoneticPr fontId="2"/>
  </si>
  <si>
    <t>円</t>
    <rPh sb="0" eb="1">
      <t>エン</t>
    </rPh>
    <phoneticPr fontId="2"/>
  </si>
  <si>
    <t>セルフメディケーション税制の対象になる</t>
    <rPh sb="11" eb="13">
      <t>ゼイセイ</t>
    </rPh>
    <rPh sb="14" eb="16">
      <t>タイショウ</t>
    </rPh>
    <phoneticPr fontId="2"/>
  </si>
  <si>
    <t>スイッチOTC医薬品の年間購入額</t>
    <rPh sb="7" eb="10">
      <t>イヤクヒン</t>
    </rPh>
    <rPh sb="11" eb="16">
      <t>ネンカンコウニュウガク</t>
    </rPh>
    <phoneticPr fontId="2"/>
  </si>
  <si>
    <t>その他の年間医療費</t>
    <rPh sb="2" eb="3">
      <t>タ</t>
    </rPh>
    <rPh sb="4" eb="6">
      <t>ネンカン</t>
    </rPh>
    <rPh sb="6" eb="9">
      <t>イリョウヒ</t>
    </rPh>
    <phoneticPr fontId="2"/>
  </si>
  <si>
    <t>年間医療費合計額</t>
    <rPh sb="0" eb="5">
      <t>ネンカンイリョウヒ</t>
    </rPh>
    <rPh sb="5" eb="8">
      <t>ゴウケイガク</t>
    </rPh>
    <phoneticPr fontId="2"/>
  </si>
  <si>
    <t>円……①</t>
    <rPh sb="0" eb="1">
      <t>エン</t>
    </rPh>
    <phoneticPr fontId="2"/>
  </si>
  <si>
    <t>円……②</t>
    <rPh sb="0" eb="1">
      <t>エン</t>
    </rPh>
    <phoneticPr fontId="2"/>
  </si>
  <si>
    <t>円……①＋②</t>
    <rPh sb="0" eb="1">
      <t>エン</t>
    </rPh>
    <phoneticPr fontId="2"/>
  </si>
  <si>
    <t>今までの医療費控除 or  セルフメディケーション税制、どっちがトク？</t>
    <rPh sb="0" eb="1">
      <t>イマ</t>
    </rPh>
    <rPh sb="4" eb="7">
      <t>イリョウヒ</t>
    </rPh>
    <rPh sb="7" eb="9">
      <t>コウジョ</t>
    </rPh>
    <rPh sb="25" eb="27">
      <t>ゼイセイ</t>
    </rPh>
    <phoneticPr fontId="2"/>
  </si>
  <si>
    <t>（Ver.1.0）</t>
    <phoneticPr fontId="2"/>
  </si>
  <si>
    <t>© 2017 キムラボ（木村聡子）</t>
    <rPh sb="12" eb="14">
      <t>キムラ</t>
    </rPh>
    <rPh sb="14" eb="16">
      <t>サトコ</t>
    </rPh>
    <phoneticPr fontId="2"/>
  </si>
  <si>
    <t>今までの医療費控除額</t>
    <rPh sb="0" eb="1">
      <t>イマ</t>
    </rPh>
    <rPh sb="4" eb="7">
      <t>イリョウヒ</t>
    </rPh>
    <rPh sb="7" eb="9">
      <t>コウジョ</t>
    </rPh>
    <rPh sb="9" eb="10">
      <t>ガク</t>
    </rPh>
    <phoneticPr fontId="2"/>
  </si>
  <si>
    <t>セルフメディケーション税制による控除額</t>
    <rPh sb="11" eb="13">
      <t>ゼイセイ</t>
    </rPh>
    <rPh sb="16" eb="18">
      <t>コウジョ</t>
    </rPh>
    <rPh sb="18" eb="19">
      <t>ガク</t>
    </rPh>
    <phoneticPr fontId="2"/>
  </si>
  <si>
    <t>水色のセルに数値を入力してください</t>
    <rPh sb="0" eb="2">
      <t>ミズイロ</t>
    </rPh>
    <rPh sb="6" eb="8">
      <t>スウチ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</si>
</sst>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4"/>
      <color rgb="FF0000FF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6"/>
      <color rgb="FFFF000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38" fontId="0" fillId="0" borderId="0" xfId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38" fontId="7" fillId="0" borderId="0" xfId="1" applyFont="1"/>
    <xf numFmtId="0" fontId="7" fillId="0" borderId="0" xfId="0" applyFont="1"/>
    <xf numFmtId="0" fontId="8" fillId="0" borderId="0" xfId="0" applyFont="1"/>
    <xf numFmtId="0" fontId="0" fillId="0" borderId="0" xfId="0" applyFill="1"/>
    <xf numFmtId="0" fontId="0" fillId="2" borderId="0" xfId="0" applyFill="1"/>
    <xf numFmtId="38" fontId="1" fillId="2" borderId="0" xfId="1" applyFont="1" applyFill="1" applyProtection="1">
      <protection locked="0"/>
    </xf>
  </cellXfs>
  <cellStyles count="3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showRowColHeaders="0" tabSelected="1" workbookViewId="0">
      <selection activeCell="B22" sqref="B22"/>
    </sheetView>
  </sheetViews>
  <sheetFormatPr baseColWidth="12" defaultRowHeight="18" x14ac:dyDescent="0"/>
  <cols>
    <col min="4" max="4" width="18" customWidth="1"/>
    <col min="5" max="5" width="15.83203125" style="1" customWidth="1"/>
  </cols>
  <sheetData>
    <row r="2" spans="2:8" ht="20">
      <c r="B2" s="3" t="s">
        <v>9</v>
      </c>
      <c r="G2" s="5" t="s">
        <v>10</v>
      </c>
      <c r="H2" s="5"/>
    </row>
    <row r="3" spans="2:8">
      <c r="H3" s="4"/>
    </row>
    <row r="4" spans="2:8">
      <c r="B4" s="11"/>
      <c r="C4" s="10" t="s">
        <v>14</v>
      </c>
      <c r="H4" s="4"/>
    </row>
    <row r="5" spans="2:8">
      <c r="H5" s="4"/>
    </row>
    <row r="6" spans="2:8">
      <c r="B6" t="s">
        <v>0</v>
      </c>
      <c r="E6" s="12">
        <v>0</v>
      </c>
      <c r="F6" t="s">
        <v>1</v>
      </c>
    </row>
    <row r="8" spans="2:8">
      <c r="B8" t="s">
        <v>2</v>
      </c>
    </row>
    <row r="9" spans="2:8">
      <c r="B9" t="s">
        <v>3</v>
      </c>
      <c r="E9" s="12">
        <v>0</v>
      </c>
      <c r="F9" t="s">
        <v>6</v>
      </c>
    </row>
    <row r="11" spans="2:8">
      <c r="B11" t="s">
        <v>4</v>
      </c>
      <c r="E11" s="12">
        <v>0</v>
      </c>
      <c r="F11" t="s">
        <v>7</v>
      </c>
    </row>
    <row r="13" spans="2:8">
      <c r="B13" t="s">
        <v>5</v>
      </c>
      <c r="E13" s="1">
        <f>SUM(E9:E12)</f>
        <v>0</v>
      </c>
      <c r="F13" t="s">
        <v>8</v>
      </c>
    </row>
    <row r="15" spans="2:8" ht="20">
      <c r="B15" s="2" t="s">
        <v>13</v>
      </c>
      <c r="E15" s="7">
        <f>IF((IF(E9&gt;100000,88000,E9-12000))&lt;0,0,IF(E9&gt;100000,88000,E9-12000))</f>
        <v>0</v>
      </c>
      <c r="F15" s="8" t="s">
        <v>1</v>
      </c>
    </row>
    <row r="16" spans="2:8" ht="20">
      <c r="B16" s="2"/>
    </row>
    <row r="17" spans="2:8" ht="20">
      <c r="B17" s="2" t="s">
        <v>12</v>
      </c>
      <c r="E17" s="7">
        <f>IF((IF((IF(E6&gt;=2000000,E13-100000,E13-E6*0.05))&lt;0,0,IF(E6&gt;=2000000,E13-100000,E13-E6*0.05)))&gt;2000000,2000000,IF((IF(E6&gt;=2000000,E13-100000,E13-E6*0.05))&lt;0,0,IF(E6&gt;=2000000,E13-100000,E13-E6*0.05)))</f>
        <v>0</v>
      </c>
      <c r="F17" s="8" t="s">
        <v>1</v>
      </c>
    </row>
    <row r="19" spans="2:8" ht="23">
      <c r="B19" s="9" t="str">
        <f>IF(E13=0,"水色のセルに数値を入力してください。",IF(E15+E17=0,"両控除とも受けることができません。",IF(E17&gt;=E15,"∴今までの医療費控除の方が有利です！","∴セルフメディケーション税制の方が有利です！")))</f>
        <v>水色のセルに数値を入力してください。</v>
      </c>
    </row>
    <row r="20" spans="2:8" ht="20">
      <c r="G20" s="6" t="s">
        <v>11</v>
      </c>
      <c r="H20" s="6"/>
    </row>
  </sheetData>
  <sheetProtection password="CC0F" sheet="1" objects="1" scenarios="1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木村税務会計事務所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聡子</dc:creator>
  <cp:lastModifiedBy>木村 聡子</cp:lastModifiedBy>
  <dcterms:created xsi:type="dcterms:W3CDTF">2017-01-08T11:44:47Z</dcterms:created>
  <dcterms:modified xsi:type="dcterms:W3CDTF">2017-01-08T12:38:17Z</dcterms:modified>
</cp:coreProperties>
</file>